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Water Tanks\BLANK BOQS\"/>
    </mc:Choice>
  </mc:AlternateContent>
  <xr:revisionPtr revIDLastSave="0" documentId="13_ncr:1_{65AC81FF-587E-4F7D-AFB8-2ECDE6D090BD}" xr6:coauthVersionLast="47" xr6:coauthVersionMax="47" xr10:uidLastSave="{00000000-0000-0000-0000-000000000000}"/>
  <bookViews>
    <workbookView xWindow="-110" yWindow="-110" windowWidth="19420" windowHeight="10420" xr2:uid="{00000000-000D-0000-FFFF-FFFF00000000}"/>
  </bookViews>
  <sheets>
    <sheet name="BOQ-LOCHWAA DISPENSARY" sheetId="5" r:id="rId1"/>
  </sheets>
  <definedNames>
    <definedName name="_xlnm.Print_Area" localSheetId="0">'BOQ-LOCHWAA DISPENSARY'!$A$1:$F$65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8" i="5" l="1"/>
  <c r="B55" i="5"/>
  <c r="F8" i="5"/>
  <c r="F10" i="5" s="1"/>
  <c r="F55" i="5" s="1"/>
  <c r="A8" i="5"/>
  <c r="B59" i="5"/>
  <c r="A59" i="5"/>
  <c r="B57" i="5"/>
  <c r="F48" i="5"/>
  <c r="F50" i="5" s="1"/>
  <c r="F59" i="5" s="1"/>
  <c r="A48" i="5"/>
  <c r="F36" i="5"/>
  <c r="F34" i="5"/>
  <c r="F32" i="5"/>
  <c r="F30" i="5"/>
  <c r="F28" i="5"/>
  <c r="F26" i="5"/>
  <c r="F24" i="5"/>
  <c r="F22" i="5"/>
  <c r="F20" i="5"/>
  <c r="F18" i="5"/>
  <c r="F16" i="5"/>
  <c r="F14" i="5"/>
  <c r="A14" i="5"/>
  <c r="A16" i="5" s="1"/>
  <c r="A18" i="5" s="1"/>
  <c r="A20" i="5" s="1"/>
  <c r="A22" i="5" s="1"/>
  <c r="A24" i="5" s="1"/>
  <c r="A26" i="5" s="1"/>
  <c r="A28" i="5" s="1"/>
  <c r="A30" i="5" s="1"/>
  <c r="A32" i="5" s="1"/>
  <c r="A34" i="5" s="1"/>
  <c r="A36" i="5" s="1"/>
  <c r="A38" i="5" s="1"/>
  <c r="F44" i="5" l="1"/>
  <c r="F57" i="5"/>
  <c r="F61" i="5" s="1"/>
  <c r="F63" i="5" l="1"/>
  <c r="F65" i="5" s="1"/>
</calcChain>
</file>

<file path=xl/sharedStrings.xml><?xml version="1.0" encoding="utf-8"?>
<sst xmlns="http://schemas.openxmlformats.org/spreadsheetml/2006/main" count="52" uniqueCount="39">
  <si>
    <t>BILL OF QUANTITIES FOR LOCHWAA DISPENSARY</t>
  </si>
  <si>
    <t>ITEM</t>
  </si>
  <si>
    <t>DESCRIPTION</t>
  </si>
  <si>
    <t>Unit</t>
  </si>
  <si>
    <t>Qty</t>
  </si>
  <si>
    <t>Preliminaries</t>
  </si>
  <si>
    <t xml:space="preserve">Mobilization of materials and personnel to site 24km from Lokichar Town </t>
  </si>
  <si>
    <t>LS</t>
  </si>
  <si>
    <t>Sub-Total</t>
  </si>
  <si>
    <t>Supply and installation of tank and associated accessories</t>
  </si>
  <si>
    <t>Supply and delivery to site(24Km from Lokichar town) 10,000Ltrs  Plastic Tank (Kentainer  type  or equivalent) ,  drilled   with inlet (40mm), outlet(40mm) and overflow(40mm)  holes     and     necessary fittings</t>
  </si>
  <si>
    <t>NO</t>
  </si>
  <si>
    <t>40mm Dia HDPE pipe, PN12.5</t>
  </si>
  <si>
    <t>M</t>
  </si>
  <si>
    <t>40mm Dia HDPE Coupling</t>
  </si>
  <si>
    <t>40mm x 32mm Dia HDPE Reducing Coupling</t>
  </si>
  <si>
    <t>32mm x 1" Dia HDPE Adaptor</t>
  </si>
  <si>
    <t>1"   GI pipe, 4000mm Long threaded on both sides</t>
  </si>
  <si>
    <t>1" GI elbow</t>
  </si>
  <si>
    <t>1" dia Gate valve</t>
  </si>
  <si>
    <t>1" GI union</t>
  </si>
  <si>
    <t>1" hexagonal GI nipple</t>
  </si>
  <si>
    <t>1"  long threaded GI nipple</t>
  </si>
  <si>
    <t>1" backnuts</t>
  </si>
  <si>
    <t xml:space="preserve">Pipe trench: Excavate and backfill for  pipe trench (0.4m x 1m x 600m) </t>
  </si>
  <si>
    <t>LM</t>
  </si>
  <si>
    <t>Block Boards</t>
  </si>
  <si>
    <t>PC</t>
  </si>
  <si>
    <t>Polythene Sheet</t>
  </si>
  <si>
    <t>Repair of  Tank Platform</t>
  </si>
  <si>
    <t>Hacking and Plastering of of the tank platform( ratio 1:3)</t>
  </si>
  <si>
    <t>SM</t>
  </si>
  <si>
    <t>GRAND SUMMARY PAGE</t>
  </si>
  <si>
    <t>TOTAL</t>
  </si>
  <si>
    <t>Add 10% for Contingencies</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</si>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</sst>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 #,##0_-;_-* &quot;-&quot;??_-;_-@_-"/>
  </numFmts>
  <fonts count="19" x14ac:knownFonts="1">
    <font>
      <sz val="10"/>
      <color rgb="FF000000"/>
      <name val="Times New Roman"/>
      <charset val="204"/>
    </font>
    <font>
      <b/>
      <sz val="11"/>
      <color rgb="FF000000"/>
      <name val="Times New Roman"/>
      <family val="1"/>
    </font>
    <font>
      <sz val="11"/>
      <color rgb="FF000000"/>
      <name val="Times New Roman"/>
      <family val="1"/>
    </font>
    <font>
      <sz val="11"/>
      <color rgb="FF000000"/>
      <name val="Times New Roman"/>
      <family val="1"/>
    </font>
    <font>
      <sz val="11"/>
      <color rgb="FF000000"/>
      <name val="Century"/>
      <family val="1"/>
    </font>
    <font>
      <sz val="10"/>
      <color rgb="FF000000"/>
      <name val="Times New Roman"/>
      <family val="1"/>
    </font>
    <font>
      <sz val="11"/>
      <color theme="1"/>
      <name val="Calibri"/>
      <family val="2"/>
      <scheme val="minor"/>
    </font>
    <font>
      <sz val="10"/>
      <name val="Arial"/>
      <family val="2"/>
    </font>
    <font>
      <b/>
      <u/>
      <sz val="10"/>
      <name val="Times New Roman"/>
      <family val="1"/>
    </font>
    <font>
      <b/>
      <sz val="10"/>
      <name val="Times New Roman"/>
      <family val="1"/>
    </font>
    <font>
      <b/>
      <sz val="10"/>
      <color rgb="FF000000"/>
      <name val="Times New Roman"/>
      <family val="1"/>
    </font>
    <font>
      <sz val="10"/>
      <color indexed="8"/>
      <name val="Times New Roman"/>
      <family val="1"/>
    </font>
    <font>
      <sz val="10"/>
      <name val="Times New Roman"/>
      <family val="1"/>
    </font>
    <font>
      <sz val="10"/>
      <color theme="1"/>
      <name val="Times New Roman"/>
      <family val="1"/>
    </font>
    <font>
      <b/>
      <sz val="10"/>
      <color theme="1"/>
      <name val="Times New Roman"/>
      <family val="1"/>
    </font>
    <font>
      <sz val="10"/>
      <color rgb="FF000000"/>
      <name val="Century"/>
      <family val="1"/>
    </font>
    <font>
      <sz val="10"/>
      <name val="Century"/>
      <family val="1"/>
    </font>
    <font>
      <i/>
      <sz val="10"/>
      <name val="Times New Roman"/>
      <family val="1"/>
    </font>
    <font>
      <i/>
      <u/>
      <sz val="10"/>
      <name val="Times New Roman"/>
      <family val="1"/>
    </font>
  </fonts>
  <fills count="6">
    <fill>
      <patternFill patternType="none"/>
    </fill>
    <fill>
      <patternFill patternType="gray125"/>
    </fill>
    <fill>
      <patternFill patternType="solid">
        <fgColor theme="0" tint="-0.249977111117893"/>
        <bgColor indexed="64"/>
      </patternFill>
    </fill>
    <fill>
      <patternFill patternType="solid">
        <fgColor theme="9" tint="0.39994506668294322"/>
        <bgColor indexed="64"/>
      </patternFill>
    </fill>
    <fill>
      <patternFill patternType="solid">
        <fgColor theme="3" tint="0.79995117038483843"/>
        <bgColor indexed="64"/>
      </patternFill>
    </fill>
    <fill>
      <patternFill patternType="solid">
        <fgColor theme="4" tint="0.59999389629810485"/>
        <bgColor indexed="64"/>
      </patternFill>
    </fill>
  </fills>
  <borders count="23">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auto="1"/>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medium">
        <color auto="1"/>
      </right>
      <top/>
      <bottom style="thin">
        <color rgb="FF000000"/>
      </bottom>
      <diagonal/>
    </border>
    <border>
      <left style="thin">
        <color rgb="FF000000"/>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thin">
        <color rgb="FF000000"/>
      </left>
      <right style="medium">
        <color auto="1"/>
      </right>
      <top style="thin">
        <color rgb="FF000000"/>
      </top>
      <bottom style="medium">
        <color auto="1"/>
      </bottom>
      <diagonal/>
    </border>
    <border>
      <left style="thin">
        <color auto="1"/>
      </left>
      <right style="thin">
        <color auto="1"/>
      </right>
      <top style="thin">
        <color auto="1"/>
      </top>
      <bottom/>
      <diagonal/>
    </border>
    <border>
      <left style="medium">
        <color auto="1"/>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medium">
        <color auto="1"/>
      </left>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cellStyleXfs>
  <cellXfs count="105">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xf numFmtId="0" fontId="3" fillId="0" borderId="0" xfId="0" applyFont="1" applyAlignment="1">
      <alignment horizontal="left" vertical="center"/>
    </xf>
    <xf numFmtId="0" fontId="3" fillId="2" borderId="0" xfId="0" applyFont="1" applyFill="1" applyAlignment="1">
      <alignment horizontal="left" vertical="center"/>
    </xf>
    <xf numFmtId="0" fontId="3" fillId="3" borderId="0" xfId="0" applyFont="1" applyFill="1" applyAlignment="1">
      <alignment horizontal="left" vertical="center"/>
    </xf>
    <xf numFmtId="0" fontId="1" fillId="0" borderId="0" xfId="0" applyFont="1" applyAlignment="1">
      <alignment horizontal="justify" vertical="center"/>
    </xf>
    <xf numFmtId="4" fontId="1" fillId="0" borderId="0" xfId="0" applyNumberFormat="1" applyFont="1" applyAlignment="1">
      <alignment horizontal="left" vertical="center"/>
    </xf>
    <xf numFmtId="0" fontId="4" fillId="0" borderId="0" xfId="0" applyFont="1" applyAlignment="1">
      <alignment horizontal="left" vertical="center"/>
    </xf>
    <xf numFmtId="0" fontId="2" fillId="0" borderId="0" xfId="0" applyFont="1"/>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43" fontId="9" fillId="0" borderId="4" xfId="1" applyFont="1" applyBorder="1" applyAlignment="1">
      <alignment horizontal="center" vertical="center" wrapText="1"/>
    </xf>
    <xf numFmtId="1" fontId="10" fillId="0" borderId="3" xfId="0" applyNumberFormat="1" applyFont="1" applyBorder="1" applyAlignment="1">
      <alignment horizontal="center" vertical="center" shrinkToFit="1"/>
    </xf>
    <xf numFmtId="0" fontId="9" fillId="0" borderId="4" xfId="0" applyFont="1" applyBorder="1" applyAlignment="1">
      <alignment horizontal="left" vertical="center" wrapText="1"/>
    </xf>
    <xf numFmtId="0" fontId="5" fillId="0" borderId="4" xfId="0" applyFont="1" applyBorder="1" applyAlignment="1">
      <alignment horizontal="left" vertical="center" wrapText="1"/>
    </xf>
    <xf numFmtId="0" fontId="5" fillId="0" borderId="4" xfId="0" applyFont="1" applyBorder="1" applyAlignment="1">
      <alignment horizontal="center" vertical="center" wrapText="1"/>
    </xf>
    <xf numFmtId="43" fontId="5" fillId="0" borderId="4" xfId="1" applyFont="1" applyBorder="1" applyAlignment="1">
      <alignment horizontal="left" vertical="center" wrapText="1"/>
    </xf>
    <xf numFmtId="43" fontId="5" fillId="0" borderId="5" xfId="1" applyFont="1" applyBorder="1" applyAlignment="1">
      <alignment horizontal="left" vertical="center" wrapText="1"/>
    </xf>
    <xf numFmtId="2" fontId="11" fillId="0" borderId="10" xfId="0" applyNumberFormat="1" applyFont="1" applyBorder="1" applyAlignment="1">
      <alignment horizontal="center" vertical="center" wrapText="1"/>
    </xf>
    <xf numFmtId="0" fontId="12" fillId="0" borderId="10" xfId="0" applyFont="1" applyBorder="1" applyAlignment="1">
      <alignment horizontal="left" vertical="center" wrapText="1"/>
    </xf>
    <xf numFmtId="0" fontId="12" fillId="0" borderId="10" xfId="0" applyFont="1" applyBorder="1" applyAlignment="1">
      <alignment horizontal="center" vertical="center" wrapText="1"/>
    </xf>
    <xf numFmtId="1" fontId="5" fillId="0" borderId="10" xfId="0" applyNumberFormat="1" applyFont="1" applyBorder="1" applyAlignment="1">
      <alignment horizontal="center" vertical="center" shrinkToFit="1"/>
    </xf>
    <xf numFmtId="43" fontId="5" fillId="0" borderId="10" xfId="0" applyNumberFormat="1" applyFont="1" applyBorder="1" applyAlignment="1">
      <alignment horizontal="right" vertical="center" shrinkToFit="1"/>
    </xf>
    <xf numFmtId="43" fontId="12" fillId="0" borderId="10" xfId="1" applyFont="1" applyBorder="1" applyAlignment="1">
      <alignment horizontal="right" vertical="center"/>
    </xf>
    <xf numFmtId="1" fontId="5" fillId="0" borderId="3" xfId="0" applyNumberFormat="1" applyFont="1" applyBorder="1" applyAlignment="1">
      <alignment horizontal="center" vertical="center" shrinkToFit="1"/>
    </xf>
    <xf numFmtId="0" fontId="12" fillId="0" borderId="4" xfId="0" applyFont="1" applyBorder="1" applyAlignment="1">
      <alignment horizontal="left" vertical="center" wrapText="1"/>
    </xf>
    <xf numFmtId="0" fontId="12" fillId="0" borderId="4" xfId="0" applyFont="1" applyBorder="1" applyAlignment="1">
      <alignment horizontal="center" vertical="center" wrapText="1"/>
    </xf>
    <xf numFmtId="1" fontId="5" fillId="0" borderId="4" xfId="0" applyNumberFormat="1" applyFont="1" applyBorder="1" applyAlignment="1">
      <alignment horizontal="center" vertical="center" shrinkToFit="1"/>
    </xf>
    <xf numFmtId="43" fontId="5" fillId="0" borderId="4" xfId="1" applyFont="1" applyBorder="1" applyAlignment="1">
      <alignment horizontal="right" vertical="center" shrinkToFit="1"/>
    </xf>
    <xf numFmtId="1" fontId="9" fillId="4" borderId="10" xfId="0" applyNumberFormat="1" applyFont="1" applyFill="1" applyBorder="1" applyAlignment="1">
      <alignment vertical="center" wrapText="1"/>
    </xf>
    <xf numFmtId="0" fontId="9" fillId="4" borderId="10" xfId="0" applyFont="1" applyFill="1" applyBorder="1" applyAlignment="1">
      <alignment vertical="center" wrapText="1"/>
    </xf>
    <xf numFmtId="0" fontId="13" fillId="5" borderId="10" xfId="0" applyFont="1" applyFill="1" applyBorder="1" applyAlignment="1">
      <alignment horizontal="center" vertical="center"/>
    </xf>
    <xf numFmtId="164" fontId="13" fillId="5" borderId="10" xfId="1" applyNumberFormat="1" applyFont="1" applyFill="1" applyBorder="1" applyAlignment="1">
      <alignment horizontal="center" vertical="center"/>
    </xf>
    <xf numFmtId="43" fontId="13" fillId="5" borderId="10" xfId="1" applyFont="1" applyFill="1" applyBorder="1" applyAlignment="1">
      <alignment horizontal="center" vertical="center"/>
    </xf>
    <xf numFmtId="43" fontId="14" fillId="5" borderId="10" xfId="1" applyFont="1" applyFill="1" applyBorder="1" applyAlignment="1">
      <alignment horizontal="center" vertical="center"/>
    </xf>
    <xf numFmtId="1" fontId="5" fillId="0" borderId="3" xfId="0" applyNumberFormat="1" applyFont="1" applyBorder="1" applyAlignment="1">
      <alignment horizontal="center" vertical="center" wrapText="1"/>
    </xf>
    <xf numFmtId="43" fontId="5" fillId="0" borderId="5" xfId="1" applyFont="1" applyBorder="1" applyAlignment="1">
      <alignment horizontal="right" vertical="center" shrinkToFit="1"/>
    </xf>
    <xf numFmtId="2" fontId="11" fillId="0" borderId="9" xfId="0" applyNumberFormat="1" applyFont="1" applyBorder="1" applyAlignment="1">
      <alignment horizontal="center" vertical="center" wrapText="1"/>
    </xf>
    <xf numFmtId="2" fontId="15" fillId="0" borderId="3" xfId="0" applyNumberFormat="1" applyFont="1" applyBorder="1" applyAlignment="1">
      <alignment horizontal="center" vertical="center" wrapText="1"/>
    </xf>
    <xf numFmtId="0" fontId="16" fillId="0" borderId="10" xfId="0" applyFont="1" applyBorder="1" applyAlignment="1" applyProtection="1">
      <alignment horizontal="left" vertical="center" wrapText="1"/>
      <protection locked="0"/>
    </xf>
    <xf numFmtId="0" fontId="16" fillId="0" borderId="10" xfId="0" applyFont="1" applyBorder="1" applyAlignment="1">
      <alignment horizontal="center" vertical="center"/>
    </xf>
    <xf numFmtId="43" fontId="16" fillId="0" borderId="10" xfId="1" applyFont="1" applyBorder="1" applyAlignment="1" applyProtection="1">
      <alignment horizontal="center" vertical="center"/>
      <protection locked="0"/>
    </xf>
    <xf numFmtId="43" fontId="16" fillId="0" borderId="11" xfId="1" applyFont="1" applyBorder="1" applyAlignment="1">
      <alignment horizontal="right" vertical="center"/>
    </xf>
    <xf numFmtId="0" fontId="12" fillId="0" borderId="12" xfId="0" applyFont="1" applyBorder="1" applyAlignment="1">
      <alignment horizontal="left" vertical="center" wrapText="1"/>
    </xf>
    <xf numFmtId="43" fontId="5" fillId="0" borderId="12" xfId="1" applyFont="1" applyBorder="1" applyAlignment="1">
      <alignment horizontal="right" vertical="center" shrinkToFit="1"/>
    </xf>
    <xf numFmtId="43" fontId="5" fillId="0" borderId="13" xfId="1" applyFont="1" applyBorder="1" applyAlignment="1">
      <alignment horizontal="right" vertical="center" shrinkToFit="1"/>
    </xf>
    <xf numFmtId="2" fontId="5" fillId="0" borderId="3" xfId="0" applyNumberFormat="1" applyFont="1" applyBorder="1" applyAlignment="1">
      <alignment horizontal="center" vertical="center" wrapText="1"/>
    </xf>
    <xf numFmtId="1" fontId="5" fillId="0" borderId="4" xfId="0" applyNumberFormat="1" applyFont="1" applyBorder="1" applyAlignment="1">
      <alignment horizontal="left" vertical="center" indent="2" shrinkToFit="1"/>
    </xf>
    <xf numFmtId="0" fontId="9" fillId="0" borderId="10" xfId="0" applyFont="1" applyBorder="1" applyAlignment="1">
      <alignment horizontal="center" vertical="center" wrapText="1"/>
    </xf>
    <xf numFmtId="0" fontId="9" fillId="0" borderId="10" xfId="0" applyFont="1" applyBorder="1" applyAlignment="1">
      <alignment horizontal="left" vertical="top" wrapText="1"/>
    </xf>
    <xf numFmtId="164" fontId="12" fillId="0" borderId="10" xfId="1" applyNumberFormat="1" applyFont="1" applyBorder="1" applyAlignment="1">
      <alignment horizontal="center" vertical="center" wrapText="1"/>
    </xf>
    <xf numFmtId="43" fontId="12" fillId="0" borderId="10" xfId="1" applyFont="1" applyBorder="1" applyAlignment="1">
      <alignment horizontal="center" vertical="center" wrapText="1"/>
    </xf>
    <xf numFmtId="43" fontId="12" fillId="0" borderId="10" xfId="1" applyFont="1" applyBorder="1" applyAlignment="1">
      <alignment horizontal="center" vertical="center"/>
    </xf>
    <xf numFmtId="0" fontId="9" fillId="0" borderId="4" xfId="0" applyFont="1" applyBorder="1" applyAlignment="1">
      <alignment horizontal="right" vertical="center" wrapText="1"/>
    </xf>
    <xf numFmtId="43" fontId="10" fillId="0" borderId="4" xfId="1" applyFont="1" applyBorder="1" applyAlignment="1">
      <alignment horizontal="right" vertical="center" shrinkToFit="1"/>
    </xf>
    <xf numFmtId="43" fontId="5" fillId="0" borderId="4" xfId="2" applyFont="1" applyBorder="1" applyAlignment="1">
      <alignment horizontal="right" vertical="center" shrinkToFit="1"/>
    </xf>
    <xf numFmtId="43" fontId="5" fillId="0" borderId="4" xfId="1" applyFont="1" applyBorder="1" applyAlignment="1">
      <alignment horizontal="left" vertical="center" shrinkToFit="1"/>
    </xf>
    <xf numFmtId="0" fontId="8" fillId="2" borderId="14"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5" fillId="2" borderId="14" xfId="0" applyFont="1" applyFill="1" applyBorder="1" applyAlignment="1">
      <alignment horizontal="center" vertical="center" wrapText="1"/>
    </xf>
    <xf numFmtId="43" fontId="5" fillId="2" borderId="14" xfId="1" applyFont="1" applyFill="1" applyBorder="1" applyAlignment="1">
      <alignment horizontal="left" vertical="center" wrapText="1"/>
    </xf>
    <xf numFmtId="43" fontId="9" fillId="2" borderId="4" xfId="1" applyFont="1" applyFill="1" applyBorder="1" applyAlignment="1">
      <alignment horizontal="center" vertical="center" wrapText="1"/>
    </xf>
    <xf numFmtId="0" fontId="5" fillId="0" borderId="3" xfId="0" applyFont="1" applyBorder="1" applyAlignment="1">
      <alignment horizontal="center" vertical="center" wrapText="1"/>
    </xf>
    <xf numFmtId="0" fontId="10" fillId="0" borderId="4" xfId="0" applyFont="1" applyBorder="1" applyAlignment="1">
      <alignment horizontal="left" vertical="center" wrapText="1"/>
    </xf>
    <xf numFmtId="0" fontId="10" fillId="0" borderId="4" xfId="0" applyFont="1" applyBorder="1" applyAlignment="1">
      <alignment horizontal="center" vertical="center" wrapText="1"/>
    </xf>
    <xf numFmtId="43" fontId="10" fillId="0" borderId="4" xfId="1" applyFont="1" applyBorder="1" applyAlignment="1">
      <alignment horizontal="left" vertical="center" wrapText="1"/>
    </xf>
    <xf numFmtId="0" fontId="10" fillId="0" borderId="3" xfId="0" applyFont="1" applyBorder="1" applyAlignment="1">
      <alignment horizontal="center" vertical="center" wrapText="1"/>
    </xf>
    <xf numFmtId="43" fontId="10" fillId="0" borderId="5" xfId="1" applyFont="1" applyBorder="1" applyAlignment="1">
      <alignment horizontal="left" vertical="center" wrapText="1"/>
    </xf>
    <xf numFmtId="43" fontId="10" fillId="0" borderId="5" xfId="1" applyFont="1" applyBorder="1" applyAlignment="1">
      <alignment horizontal="right" vertical="center" shrinkToFit="1"/>
    </xf>
    <xf numFmtId="0" fontId="5" fillId="3" borderId="15" xfId="0" applyFont="1" applyFill="1" applyBorder="1" applyAlignment="1">
      <alignment horizontal="center" vertical="center" wrapText="1"/>
    </xf>
    <xf numFmtId="0" fontId="9" fillId="3" borderId="16"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5" fillId="3" borderId="16" xfId="0" applyFont="1" applyFill="1" applyBorder="1" applyAlignment="1">
      <alignment horizontal="center" vertical="center" wrapText="1"/>
    </xf>
    <xf numFmtId="43" fontId="5" fillId="3" borderId="16" xfId="1" applyFont="1" applyFill="1" applyBorder="1" applyAlignment="1">
      <alignment horizontal="left" vertical="center" wrapText="1"/>
    </xf>
    <xf numFmtId="43" fontId="10" fillId="3" borderId="17" xfId="1" applyFont="1" applyFill="1" applyBorder="1" applyAlignment="1">
      <alignment horizontal="right" vertical="center" shrinkToFit="1"/>
    </xf>
    <xf numFmtId="0" fontId="5" fillId="0" borderId="0" xfId="0" applyFont="1" applyAlignment="1">
      <alignment horizontal="center" vertical="center"/>
    </xf>
    <xf numFmtId="0" fontId="5" fillId="0" borderId="0" xfId="0" applyFont="1" applyAlignment="1">
      <alignment horizontal="left" vertical="center"/>
    </xf>
    <xf numFmtId="43" fontId="5" fillId="0" borderId="0" xfId="1" applyFont="1" applyAlignment="1">
      <alignment horizontal="left" vertical="center"/>
    </xf>
    <xf numFmtId="2" fontId="11" fillId="0" borderId="4" xfId="0" applyNumberFormat="1" applyFont="1" applyBorder="1" applyAlignment="1">
      <alignment horizontal="center" vertical="center" wrapText="1"/>
    </xf>
    <xf numFmtId="43" fontId="5" fillId="0" borderId="4" xfId="0" applyNumberFormat="1" applyFont="1" applyBorder="1" applyAlignment="1">
      <alignment horizontal="right" vertical="center" shrinkToFit="1"/>
    </xf>
    <xf numFmtId="43" fontId="12" fillId="0" borderId="4" xfId="3" applyFont="1" applyBorder="1" applyAlignment="1">
      <alignment horizontal="right" vertical="center"/>
    </xf>
    <xf numFmtId="2" fontId="11" fillId="0" borderId="18" xfId="0" applyNumberFormat="1" applyFont="1" applyBorder="1" applyAlignment="1">
      <alignment horizontal="center" vertical="center" wrapText="1"/>
    </xf>
    <xf numFmtId="0" fontId="12" fillId="0" borderId="18" xfId="0" applyFont="1" applyBorder="1" applyAlignment="1">
      <alignment horizontal="left" vertical="center" wrapText="1"/>
    </xf>
    <xf numFmtId="0" fontId="12" fillId="0" borderId="18" xfId="0" applyFont="1" applyBorder="1" applyAlignment="1">
      <alignment horizontal="center" vertical="center" wrapText="1"/>
    </xf>
    <xf numFmtId="1" fontId="5" fillId="0" borderId="18" xfId="0" applyNumberFormat="1" applyFont="1" applyBorder="1" applyAlignment="1">
      <alignment horizontal="center" vertical="center" shrinkToFit="1"/>
    </xf>
    <xf numFmtId="43" fontId="5" fillId="0" borderId="18" xfId="0" applyNumberFormat="1" applyFont="1" applyBorder="1" applyAlignment="1">
      <alignment horizontal="right" vertical="center" shrinkToFit="1"/>
    </xf>
    <xf numFmtId="43" fontId="12" fillId="0" borderId="18" xfId="3" applyFont="1" applyBorder="1" applyAlignment="1">
      <alignment horizontal="right" vertical="center"/>
    </xf>
    <xf numFmtId="2" fontId="5" fillId="0" borderId="19" xfId="0" applyNumberFormat="1" applyFont="1" applyBorder="1" applyAlignment="1">
      <alignment horizontal="center" vertical="center" wrapText="1"/>
    </xf>
    <xf numFmtId="0" fontId="12" fillId="0" borderId="12" xfId="0" applyFont="1" applyBorder="1" applyAlignment="1">
      <alignment horizontal="center" vertical="center" wrapText="1"/>
    </xf>
    <xf numFmtId="1" fontId="5" fillId="0" borderId="12" xfId="0" applyNumberFormat="1" applyFont="1" applyBorder="1" applyAlignment="1">
      <alignment horizontal="center" vertical="center" shrinkToFit="1"/>
    </xf>
    <xf numFmtId="2" fontId="11" fillId="0" borderId="20" xfId="0" applyNumberFormat="1" applyFont="1" applyBorder="1" applyAlignment="1">
      <alignment horizontal="center" vertical="center" wrapText="1"/>
    </xf>
    <xf numFmtId="43" fontId="5" fillId="0" borderId="12" xfId="0" applyNumberFormat="1" applyFont="1" applyBorder="1" applyAlignment="1">
      <alignment horizontal="right" vertical="center" shrinkToFit="1"/>
    </xf>
    <xf numFmtId="43" fontId="12" fillId="0" borderId="21" xfId="3" applyFont="1" applyBorder="1" applyAlignment="1">
      <alignment horizontal="right" vertical="center"/>
    </xf>
    <xf numFmtId="0" fontId="2" fillId="2" borderId="0" xfId="0" applyFont="1" applyFill="1" applyAlignment="1">
      <alignment horizontal="left" vertical="center"/>
    </xf>
    <xf numFmtId="0" fontId="2" fillId="3" borderId="0" xfId="0" applyFont="1" applyFill="1" applyAlignment="1">
      <alignment horizontal="lef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17" fillId="0" borderId="22" xfId="0" applyFont="1" applyBorder="1" applyAlignment="1">
      <alignment horizontal="left" vertical="center" wrapText="1"/>
    </xf>
    <xf numFmtId="0" fontId="18" fillId="0" borderId="7" xfId="0" applyFont="1" applyBorder="1" applyAlignment="1">
      <alignment horizontal="left" vertical="center" wrapText="1"/>
    </xf>
  </cellXfs>
  <cellStyles count="7">
    <cellStyle name="Comma" xfId="1" builtinId="3"/>
    <cellStyle name="Comma 10 2" xfId="2" xr:uid="{00000000-0005-0000-0000-000031000000}"/>
    <cellStyle name="Comma 2 2" xfId="3" xr:uid="{00000000-0005-0000-0000-000032000000}"/>
    <cellStyle name="Normal" xfId="0" builtinId="0"/>
    <cellStyle name="Normal 10" xfId="4" xr:uid="{00000000-0005-0000-0000-000033000000}"/>
    <cellStyle name="Normal 2 10" xfId="5" xr:uid="{00000000-0005-0000-0000-000034000000}"/>
    <cellStyle name="Normal 2 2" xfId="6"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6"/>
  <sheetViews>
    <sheetView tabSelected="1" view="pageBreakPreview" zoomScaleNormal="100" workbookViewId="0">
      <selection activeCell="H4" sqref="H4"/>
    </sheetView>
  </sheetViews>
  <sheetFormatPr defaultColWidth="9.296875" defaultRowHeight="14" x14ac:dyDescent="0.3"/>
  <cols>
    <col min="1" max="1" width="9.796875" style="78" customWidth="1"/>
    <col min="2" max="2" width="41.296875" style="79" customWidth="1"/>
    <col min="3" max="3" width="9.796875" style="79" customWidth="1"/>
    <col min="4" max="4" width="10.296875" style="78" customWidth="1"/>
    <col min="5" max="5" width="14.796875" style="80" customWidth="1"/>
    <col min="6" max="6" width="15.19921875" style="80" customWidth="1"/>
    <col min="7" max="7" width="9.296875" style="5"/>
    <col min="8" max="8" width="12" style="5"/>
    <col min="9" max="10" width="9.296875" style="5"/>
    <col min="11" max="11" width="12.296875" style="5" customWidth="1"/>
    <col min="12" max="12" width="9.296875" style="5"/>
    <col min="13" max="13" width="13.69921875" style="5" customWidth="1"/>
    <col min="14" max="16384" width="9.296875" style="5"/>
  </cols>
  <sheetData>
    <row r="1" spans="1:7" s="1" customFormat="1" ht="30" customHeight="1" x14ac:dyDescent="0.3">
      <c r="A1" s="98" t="s">
        <v>0</v>
      </c>
      <c r="B1" s="99"/>
      <c r="C1" s="99"/>
      <c r="D1" s="99"/>
      <c r="E1" s="99"/>
      <c r="F1" s="99"/>
    </row>
    <row r="2" spans="1:7" s="1" customFormat="1" ht="68.5" customHeight="1" x14ac:dyDescent="0.3">
      <c r="A2" s="103" t="s">
        <v>36</v>
      </c>
      <c r="B2" s="104"/>
      <c r="C2" s="104"/>
      <c r="D2" s="104"/>
      <c r="E2" s="104"/>
      <c r="F2" s="104"/>
    </row>
    <row r="3" spans="1:7" s="2" customFormat="1" ht="65" x14ac:dyDescent="0.3">
      <c r="A3" s="12" t="s">
        <v>1</v>
      </c>
      <c r="B3" s="13" t="s">
        <v>2</v>
      </c>
      <c r="C3" s="13" t="s">
        <v>3</v>
      </c>
      <c r="D3" s="13" t="s">
        <v>4</v>
      </c>
      <c r="E3" s="14" t="s">
        <v>37</v>
      </c>
      <c r="F3" s="14" t="s">
        <v>38</v>
      </c>
    </row>
    <row r="4" spans="1:7" x14ac:dyDescent="0.3">
      <c r="A4" s="15"/>
      <c r="B4" s="16"/>
      <c r="C4" s="17"/>
      <c r="D4" s="18"/>
      <c r="E4" s="19"/>
      <c r="F4" s="19"/>
      <c r="G4" s="3"/>
    </row>
    <row r="5" spans="1:7" s="3" customFormat="1" x14ac:dyDescent="0.3">
      <c r="A5" s="15"/>
      <c r="B5" s="16"/>
      <c r="C5" s="17"/>
      <c r="D5" s="18"/>
      <c r="E5" s="19"/>
      <c r="F5" s="19"/>
    </row>
    <row r="6" spans="1:7" s="3" customFormat="1" ht="24" customHeight="1" x14ac:dyDescent="0.3">
      <c r="A6" s="15">
        <v>1</v>
      </c>
      <c r="B6" s="100" t="s">
        <v>5</v>
      </c>
      <c r="C6" s="101"/>
      <c r="D6" s="101"/>
      <c r="E6" s="102"/>
      <c r="F6" s="20"/>
    </row>
    <row r="7" spans="1:7" s="3" customFormat="1" x14ac:dyDescent="0.3">
      <c r="A7" s="15"/>
      <c r="B7" s="16"/>
      <c r="C7" s="17"/>
      <c r="D7" s="18"/>
      <c r="E7" s="19"/>
      <c r="F7" s="19"/>
    </row>
    <row r="8" spans="1:7" s="10" customFormat="1" ht="26" x14ac:dyDescent="0.3">
      <c r="A8" s="21">
        <f t="shared" ref="A8" si="0">A6+0.01</f>
        <v>1.01</v>
      </c>
      <c r="B8" s="22" t="s">
        <v>6</v>
      </c>
      <c r="C8" s="23" t="s">
        <v>7</v>
      </c>
      <c r="D8" s="24">
        <v>1</v>
      </c>
      <c r="E8" s="25"/>
      <c r="F8" s="26">
        <f>$D8*E8</f>
        <v>0</v>
      </c>
    </row>
    <row r="9" spans="1:7" s="3" customFormat="1" x14ac:dyDescent="0.3">
      <c r="A9" s="27"/>
      <c r="B9" s="28"/>
      <c r="C9" s="29"/>
      <c r="D9" s="30"/>
      <c r="E9" s="31"/>
      <c r="F9" s="31"/>
    </row>
    <row r="10" spans="1:7" s="11" customFormat="1" x14ac:dyDescent="0.3">
      <c r="A10" s="32"/>
      <c r="B10" s="33" t="s">
        <v>8</v>
      </c>
      <c r="C10" s="34"/>
      <c r="D10" s="35"/>
      <c r="E10" s="36"/>
      <c r="F10" s="37">
        <f>SUM(F7:F8)</f>
        <v>0</v>
      </c>
      <c r="G10" s="8"/>
    </row>
    <row r="11" spans="1:7" s="3" customFormat="1" x14ac:dyDescent="0.3">
      <c r="A11" s="15"/>
      <c r="B11" s="16"/>
      <c r="C11" s="17"/>
      <c r="D11" s="18"/>
      <c r="E11" s="19"/>
      <c r="F11" s="20"/>
    </row>
    <row r="12" spans="1:7" s="3" customFormat="1" x14ac:dyDescent="0.3">
      <c r="A12" s="15">
        <v>2</v>
      </c>
      <c r="B12" s="100" t="s">
        <v>9</v>
      </c>
      <c r="C12" s="101"/>
      <c r="D12" s="101"/>
      <c r="E12" s="102"/>
      <c r="F12" s="20"/>
    </row>
    <row r="13" spans="1:7" s="3" customFormat="1" x14ac:dyDescent="0.3">
      <c r="A13" s="38"/>
      <c r="B13" s="28"/>
      <c r="C13" s="29"/>
      <c r="D13" s="30"/>
      <c r="E13" s="31"/>
      <c r="F13" s="39"/>
    </row>
    <row r="14" spans="1:7" s="3" customFormat="1" ht="65" x14ac:dyDescent="0.3">
      <c r="A14" s="40">
        <f>A12+0.01</f>
        <v>2.0099999999999998</v>
      </c>
      <c r="B14" s="28" t="s">
        <v>10</v>
      </c>
      <c r="C14" s="29" t="s">
        <v>11</v>
      </c>
      <c r="D14" s="30">
        <v>1</v>
      </c>
      <c r="E14" s="31"/>
      <c r="F14" s="31">
        <f>D14*E14</f>
        <v>0</v>
      </c>
    </row>
    <row r="15" spans="1:7" s="3" customFormat="1" x14ac:dyDescent="0.3">
      <c r="A15" s="38"/>
      <c r="B15" s="28"/>
      <c r="C15" s="29"/>
      <c r="D15" s="30"/>
      <c r="E15" s="31"/>
      <c r="F15" s="39"/>
    </row>
    <row r="16" spans="1:7" s="3" customFormat="1" x14ac:dyDescent="0.3">
      <c r="A16" s="40">
        <f>A14+0.01</f>
        <v>2.0199999999999996</v>
      </c>
      <c r="B16" s="28" t="s">
        <v>12</v>
      </c>
      <c r="C16" s="29" t="s">
        <v>13</v>
      </c>
      <c r="D16" s="30">
        <v>600</v>
      </c>
      <c r="E16" s="31"/>
      <c r="F16" s="31">
        <f>D16*E16</f>
        <v>0</v>
      </c>
    </row>
    <row r="17" spans="1:6" s="3" customFormat="1" x14ac:dyDescent="0.3">
      <c r="A17" s="38"/>
      <c r="B17" s="28"/>
      <c r="C17" s="29"/>
      <c r="D17" s="30"/>
      <c r="E17" s="31"/>
      <c r="F17" s="39"/>
    </row>
    <row r="18" spans="1:6" s="3" customFormat="1" x14ac:dyDescent="0.3">
      <c r="A18" s="40">
        <f>A16+0.01</f>
        <v>2.0299999999999994</v>
      </c>
      <c r="B18" s="28" t="s">
        <v>14</v>
      </c>
      <c r="C18" s="29" t="s">
        <v>11</v>
      </c>
      <c r="D18" s="30">
        <v>6</v>
      </c>
      <c r="E18" s="31"/>
      <c r="F18" s="31">
        <f>D18*E18</f>
        <v>0</v>
      </c>
    </row>
    <row r="19" spans="1:6" s="3" customFormat="1" x14ac:dyDescent="0.3">
      <c r="A19" s="38"/>
      <c r="B19" s="28"/>
      <c r="C19" s="29"/>
      <c r="D19" s="30"/>
      <c r="E19" s="31"/>
      <c r="F19" s="39"/>
    </row>
    <row r="20" spans="1:6" s="3" customFormat="1" x14ac:dyDescent="0.3">
      <c r="A20" s="40">
        <f>A18+0.01</f>
        <v>2.0399999999999991</v>
      </c>
      <c r="B20" s="28" t="s">
        <v>15</v>
      </c>
      <c r="C20" s="29" t="s">
        <v>11</v>
      </c>
      <c r="D20" s="30">
        <v>1</v>
      </c>
      <c r="E20" s="31"/>
      <c r="F20" s="31">
        <f>D20*E20</f>
        <v>0</v>
      </c>
    </row>
    <row r="21" spans="1:6" s="3" customFormat="1" x14ac:dyDescent="0.3">
      <c r="A21" s="38"/>
      <c r="B21" s="28"/>
      <c r="C21" s="29"/>
      <c r="D21" s="30"/>
      <c r="E21" s="31"/>
      <c r="F21" s="39"/>
    </row>
    <row r="22" spans="1:6" s="3" customFormat="1" x14ac:dyDescent="0.3">
      <c r="A22" s="40">
        <f>A20+0.01</f>
        <v>2.0499999999999989</v>
      </c>
      <c r="B22" s="28" t="s">
        <v>16</v>
      </c>
      <c r="C22" s="29" t="s">
        <v>11</v>
      </c>
      <c r="D22" s="30">
        <v>1</v>
      </c>
      <c r="E22" s="31"/>
      <c r="F22" s="31">
        <f>D22*E22</f>
        <v>0</v>
      </c>
    </row>
    <row r="23" spans="1:6" s="3" customFormat="1" x14ac:dyDescent="0.3">
      <c r="A23" s="41"/>
      <c r="B23" s="42"/>
      <c r="C23" s="43"/>
      <c r="D23" s="43"/>
      <c r="E23" s="44"/>
      <c r="F23" s="45"/>
    </row>
    <row r="24" spans="1:6" s="3" customFormat="1" x14ac:dyDescent="0.3">
      <c r="A24" s="40">
        <f>A22+0.01</f>
        <v>2.0599999999999987</v>
      </c>
      <c r="B24" s="46" t="s">
        <v>17</v>
      </c>
      <c r="C24" s="29" t="s">
        <v>13</v>
      </c>
      <c r="D24" s="30">
        <v>4</v>
      </c>
      <c r="E24" s="47"/>
      <c r="F24" s="48">
        <f>E24*D24</f>
        <v>0</v>
      </c>
    </row>
    <row r="25" spans="1:6" s="3" customFormat="1" x14ac:dyDescent="0.3">
      <c r="A25" s="49"/>
      <c r="B25" s="28"/>
      <c r="C25" s="29"/>
      <c r="D25" s="30"/>
      <c r="E25" s="31"/>
      <c r="F25" s="39"/>
    </row>
    <row r="26" spans="1:6" s="3" customFormat="1" x14ac:dyDescent="0.3">
      <c r="A26" s="40">
        <f>A24+0.01</f>
        <v>2.0699999999999985</v>
      </c>
      <c r="B26" s="28" t="s">
        <v>18</v>
      </c>
      <c r="C26" s="29" t="s">
        <v>11</v>
      </c>
      <c r="D26" s="30">
        <v>3</v>
      </c>
      <c r="E26" s="31"/>
      <c r="F26" s="39">
        <f>E26*D26</f>
        <v>0</v>
      </c>
    </row>
    <row r="27" spans="1:6" s="3" customFormat="1" x14ac:dyDescent="0.3">
      <c r="A27" s="49"/>
      <c r="B27" s="28"/>
      <c r="C27" s="29"/>
      <c r="D27" s="30"/>
      <c r="E27" s="31"/>
      <c r="F27" s="39"/>
    </row>
    <row r="28" spans="1:6" s="3" customFormat="1" x14ac:dyDescent="0.3">
      <c r="A28" s="40">
        <f>A26+0.01</f>
        <v>2.0799999999999983</v>
      </c>
      <c r="B28" s="28" t="s">
        <v>19</v>
      </c>
      <c r="C28" s="29" t="s">
        <v>11</v>
      </c>
      <c r="D28" s="30">
        <v>2</v>
      </c>
      <c r="E28" s="31"/>
      <c r="F28" s="39">
        <f t="shared" ref="F28:F32" si="1">E28*D28</f>
        <v>0</v>
      </c>
    </row>
    <row r="29" spans="1:6" s="3" customFormat="1" x14ac:dyDescent="0.3">
      <c r="A29" s="49"/>
      <c r="B29" s="28"/>
      <c r="C29" s="29"/>
      <c r="D29" s="30"/>
      <c r="E29" s="31"/>
      <c r="F29" s="39"/>
    </row>
    <row r="30" spans="1:6" s="3" customFormat="1" x14ac:dyDescent="0.3">
      <c r="A30" s="40">
        <f t="shared" ref="A30:A34" si="2">A28+0.01</f>
        <v>2.0899999999999981</v>
      </c>
      <c r="B30" s="28" t="s">
        <v>20</v>
      </c>
      <c r="C30" s="29" t="s">
        <v>11</v>
      </c>
      <c r="D30" s="30">
        <v>2</v>
      </c>
      <c r="E30" s="31"/>
      <c r="F30" s="39">
        <f t="shared" si="1"/>
        <v>0</v>
      </c>
    </row>
    <row r="31" spans="1:6" s="3" customFormat="1" x14ac:dyDescent="0.3">
      <c r="A31" s="49"/>
      <c r="B31" s="28"/>
      <c r="C31" s="29"/>
      <c r="D31" s="30"/>
      <c r="E31" s="31"/>
      <c r="F31" s="39"/>
    </row>
    <row r="32" spans="1:6" s="3" customFormat="1" x14ac:dyDescent="0.3">
      <c r="A32" s="40">
        <f t="shared" si="2"/>
        <v>2.0999999999999979</v>
      </c>
      <c r="B32" s="28" t="s">
        <v>21</v>
      </c>
      <c r="C32" s="29" t="s">
        <v>11</v>
      </c>
      <c r="D32" s="30">
        <v>2</v>
      </c>
      <c r="E32" s="31"/>
      <c r="F32" s="39">
        <f t="shared" si="1"/>
        <v>0</v>
      </c>
    </row>
    <row r="33" spans="1:13" s="3" customFormat="1" x14ac:dyDescent="0.3">
      <c r="A33" s="49"/>
      <c r="B33" s="28"/>
      <c r="C33" s="29"/>
      <c r="D33" s="30"/>
      <c r="E33" s="31"/>
      <c r="F33" s="39"/>
    </row>
    <row r="34" spans="1:13" s="3" customFormat="1" x14ac:dyDescent="0.3">
      <c r="A34" s="40">
        <f t="shared" si="2"/>
        <v>2.1099999999999977</v>
      </c>
      <c r="B34" s="28" t="s">
        <v>22</v>
      </c>
      <c r="C34" s="29" t="s">
        <v>11</v>
      </c>
      <c r="D34" s="50">
        <v>4</v>
      </c>
      <c r="E34" s="31"/>
      <c r="F34" s="39">
        <f>E34*D34</f>
        <v>0</v>
      </c>
    </row>
    <row r="35" spans="1:13" s="3" customFormat="1" x14ac:dyDescent="0.3">
      <c r="A35" s="49"/>
      <c r="B35" s="28"/>
      <c r="C35" s="29"/>
      <c r="D35" s="50"/>
      <c r="E35" s="31"/>
      <c r="F35" s="39"/>
    </row>
    <row r="36" spans="1:13" s="3" customFormat="1" x14ac:dyDescent="0.3">
      <c r="A36" s="40">
        <f>A34+0.01</f>
        <v>2.1199999999999974</v>
      </c>
      <c r="B36" s="28" t="s">
        <v>23</v>
      </c>
      <c r="C36" s="29" t="s">
        <v>11</v>
      </c>
      <c r="D36" s="50">
        <v>8</v>
      </c>
      <c r="E36" s="31"/>
      <c r="F36" s="39">
        <f>E36*D36</f>
        <v>0</v>
      </c>
    </row>
    <row r="37" spans="1:13" s="10" customFormat="1" x14ac:dyDescent="0.3">
      <c r="A37" s="51"/>
      <c r="B37" s="52"/>
      <c r="C37" s="23"/>
      <c r="D37" s="53"/>
      <c r="E37" s="54"/>
      <c r="F37" s="55"/>
    </row>
    <row r="38" spans="1:13" s="10" customFormat="1" ht="26" x14ac:dyDescent="0.3">
      <c r="A38" s="84">
        <f t="shared" ref="A38" si="3">A36+0.01</f>
        <v>2.1299999999999972</v>
      </c>
      <c r="B38" s="85" t="s">
        <v>24</v>
      </c>
      <c r="C38" s="86" t="s">
        <v>25</v>
      </c>
      <c r="D38" s="87">
        <v>600</v>
      </c>
      <c r="E38" s="88"/>
      <c r="F38" s="89">
        <f>$D38*E38</f>
        <v>0</v>
      </c>
    </row>
    <row r="39" spans="1:13" s="10" customFormat="1" x14ac:dyDescent="0.3">
      <c r="A39" s="81"/>
      <c r="B39" s="28"/>
      <c r="C39" s="29"/>
      <c r="D39" s="30"/>
      <c r="E39" s="82"/>
      <c r="F39" s="83"/>
    </row>
    <row r="40" spans="1:13" s="10" customFormat="1" x14ac:dyDescent="0.3">
      <c r="A40" s="81">
        <v>2.14</v>
      </c>
      <c r="B40" s="28" t="s">
        <v>26</v>
      </c>
      <c r="C40" s="29" t="s">
        <v>27</v>
      </c>
      <c r="D40" s="30">
        <v>10</v>
      </c>
      <c r="E40" s="82"/>
      <c r="F40" s="83"/>
    </row>
    <row r="41" spans="1:13" s="10" customFormat="1" x14ac:dyDescent="0.3">
      <c r="A41" s="81"/>
      <c r="B41" s="28"/>
      <c r="C41" s="29"/>
      <c r="D41" s="30"/>
      <c r="E41" s="82"/>
      <c r="F41" s="83"/>
    </row>
    <row r="42" spans="1:13" s="10" customFormat="1" x14ac:dyDescent="0.3">
      <c r="A42" s="93">
        <v>2.15</v>
      </c>
      <c r="B42" s="46" t="s">
        <v>28</v>
      </c>
      <c r="C42" s="91" t="s">
        <v>27</v>
      </c>
      <c r="D42" s="92">
        <v>10</v>
      </c>
      <c r="E42" s="94"/>
      <c r="F42" s="95"/>
    </row>
    <row r="43" spans="1:13" s="3" customFormat="1" x14ac:dyDescent="0.3">
      <c r="A43" s="90"/>
      <c r="B43" s="46"/>
      <c r="C43" s="91"/>
      <c r="D43" s="92"/>
      <c r="E43" s="47"/>
      <c r="F43" s="48"/>
    </row>
    <row r="44" spans="1:13" s="4" customFormat="1" x14ac:dyDescent="0.3">
      <c r="A44" s="33"/>
      <c r="B44" s="33" t="s">
        <v>8</v>
      </c>
      <c r="C44" s="34"/>
      <c r="D44" s="35"/>
      <c r="E44" s="36"/>
      <c r="F44" s="37">
        <f>SUM(F14:F38)</f>
        <v>0</v>
      </c>
      <c r="G44" s="8"/>
      <c r="H44" s="11"/>
      <c r="I44" s="11"/>
      <c r="J44" s="11"/>
      <c r="K44" s="11"/>
      <c r="L44" s="11"/>
      <c r="M44" s="11"/>
    </row>
    <row r="45" spans="1:13" x14ac:dyDescent="0.3">
      <c r="A45" s="38"/>
      <c r="B45" s="56"/>
      <c r="C45" s="17"/>
      <c r="D45" s="18"/>
      <c r="E45" s="19"/>
      <c r="F45" s="57"/>
      <c r="G45" s="3"/>
      <c r="H45" s="3"/>
      <c r="I45" s="3"/>
      <c r="J45" s="3"/>
      <c r="K45" s="3"/>
      <c r="L45" s="3"/>
      <c r="M45" s="3"/>
    </row>
    <row r="46" spans="1:13" x14ac:dyDescent="0.3">
      <c r="A46" s="15">
        <v>2</v>
      </c>
      <c r="B46" s="16" t="s">
        <v>29</v>
      </c>
      <c r="C46" s="17"/>
      <c r="D46" s="18"/>
      <c r="E46" s="19"/>
      <c r="F46" s="19"/>
      <c r="G46" s="3"/>
      <c r="H46" s="3"/>
      <c r="I46" s="3"/>
      <c r="J46" s="3"/>
      <c r="K46" s="3"/>
      <c r="L46" s="3"/>
      <c r="M46" s="3"/>
    </row>
    <row r="47" spans="1:13" s="3" customFormat="1" x14ac:dyDescent="0.3">
      <c r="A47" s="49"/>
      <c r="B47" s="28"/>
      <c r="C47" s="29"/>
      <c r="D47" s="50"/>
      <c r="E47" s="31"/>
      <c r="F47" s="55"/>
    </row>
    <row r="48" spans="1:13" s="3" customFormat="1" ht="26" x14ac:dyDescent="0.3">
      <c r="A48" s="40">
        <f>A46+0.01</f>
        <v>2.0099999999999998</v>
      </c>
      <c r="B48" s="28" t="s">
        <v>30</v>
      </c>
      <c r="C48" s="29" t="s">
        <v>31</v>
      </c>
      <c r="D48" s="30">
        <v>20</v>
      </c>
      <c r="E48" s="58"/>
      <c r="F48" s="39">
        <f>E48*D48</f>
        <v>0</v>
      </c>
    </row>
    <row r="49" spans="1:13" s="3" customFormat="1" x14ac:dyDescent="0.3">
      <c r="A49" s="49"/>
      <c r="B49" s="28"/>
      <c r="C49" s="29"/>
      <c r="D49" s="30"/>
      <c r="E49" s="31"/>
      <c r="F49" s="39"/>
    </row>
    <row r="50" spans="1:13" s="4" customFormat="1" x14ac:dyDescent="0.3">
      <c r="A50" s="33"/>
      <c r="B50" s="33" t="s">
        <v>8</v>
      </c>
      <c r="C50" s="34"/>
      <c r="D50" s="35"/>
      <c r="E50" s="36"/>
      <c r="F50" s="37">
        <f>SUM(F45:F48)</f>
        <v>0</v>
      </c>
      <c r="G50" s="8"/>
      <c r="H50" s="11"/>
      <c r="I50" s="11"/>
      <c r="J50" s="11"/>
      <c r="K50" s="11"/>
      <c r="L50" s="11"/>
      <c r="M50" s="11"/>
    </row>
    <row r="51" spans="1:13" s="3" customFormat="1" x14ac:dyDescent="0.3">
      <c r="A51" s="49"/>
      <c r="B51" s="28"/>
      <c r="C51" s="29"/>
      <c r="D51" s="50"/>
      <c r="E51" s="31"/>
      <c r="F51" s="39"/>
    </row>
    <row r="52" spans="1:13" x14ac:dyDescent="0.3">
      <c r="A52" s="49"/>
      <c r="B52" s="28"/>
      <c r="C52" s="29"/>
      <c r="D52" s="30"/>
      <c r="E52" s="59"/>
      <c r="F52" s="31"/>
      <c r="G52" s="3"/>
      <c r="H52" s="3"/>
      <c r="I52" s="3"/>
      <c r="J52" s="3"/>
      <c r="K52" s="3"/>
      <c r="L52" s="3"/>
      <c r="M52" s="3"/>
    </row>
    <row r="53" spans="1:13" s="6" customFormat="1" x14ac:dyDescent="0.3">
      <c r="A53" s="40"/>
      <c r="B53" s="60" t="s">
        <v>32</v>
      </c>
      <c r="C53" s="61"/>
      <c r="D53" s="62"/>
      <c r="E53" s="63"/>
      <c r="F53" s="64"/>
      <c r="G53" s="96"/>
      <c r="H53" s="96"/>
      <c r="I53" s="96"/>
      <c r="J53" s="96"/>
      <c r="K53" s="96"/>
      <c r="L53" s="96"/>
      <c r="M53" s="96"/>
    </row>
    <row r="54" spans="1:13" x14ac:dyDescent="0.3">
      <c r="A54" s="65"/>
      <c r="B54" s="17"/>
      <c r="C54" s="17"/>
      <c r="D54" s="18"/>
      <c r="E54" s="19"/>
      <c r="F54" s="19"/>
      <c r="G54" s="3"/>
      <c r="H54" s="3"/>
      <c r="I54" s="3"/>
      <c r="J54" s="3"/>
      <c r="K54" s="3"/>
      <c r="L54" s="3"/>
      <c r="M54" s="3"/>
    </row>
    <row r="55" spans="1:13" s="1" customFormat="1" x14ac:dyDescent="0.3">
      <c r="A55" s="15">
        <v>1</v>
      </c>
      <c r="B55" s="16" t="str">
        <f>B6</f>
        <v>Preliminaries</v>
      </c>
      <c r="C55" s="66"/>
      <c r="D55" s="67"/>
      <c r="E55" s="68"/>
      <c r="F55" s="57">
        <f>F10</f>
        <v>0</v>
      </c>
    </row>
    <row r="56" spans="1:13" x14ac:dyDescent="0.3">
      <c r="A56" s="65"/>
      <c r="B56" s="17"/>
      <c r="C56" s="17"/>
      <c r="D56" s="18"/>
      <c r="E56" s="19"/>
      <c r="F56" s="19"/>
      <c r="G56" s="3"/>
      <c r="H56" s="3"/>
      <c r="I56" s="3"/>
      <c r="J56" s="3"/>
      <c r="K56" s="3"/>
      <c r="L56" s="3"/>
      <c r="M56" s="3"/>
    </row>
    <row r="57" spans="1:13" s="1" customFormat="1" ht="26" x14ac:dyDescent="0.3">
      <c r="A57" s="15">
        <v>2</v>
      </c>
      <c r="B57" s="16" t="str">
        <f>B12</f>
        <v>Supply and installation of tank and associated accessories</v>
      </c>
      <c r="C57" s="66"/>
      <c r="D57" s="67"/>
      <c r="E57" s="68"/>
      <c r="F57" s="57">
        <f>F44</f>
        <v>0</v>
      </c>
    </row>
    <row r="58" spans="1:13" s="1" customFormat="1" x14ac:dyDescent="0.3">
      <c r="A58" s="69"/>
      <c r="B58" s="66"/>
      <c r="C58" s="66"/>
      <c r="D58" s="67"/>
      <c r="E58" s="68"/>
      <c r="F58" s="68"/>
    </row>
    <row r="59" spans="1:13" s="1" customFormat="1" x14ac:dyDescent="0.3">
      <c r="A59" s="15">
        <f>A57+1</f>
        <v>3</v>
      </c>
      <c r="B59" s="66" t="str">
        <f>B46</f>
        <v>Repair of  Tank Platform</v>
      </c>
      <c r="C59" s="66"/>
      <c r="D59" s="67"/>
      <c r="E59" s="68"/>
      <c r="F59" s="57">
        <f>F50</f>
        <v>0</v>
      </c>
    </row>
    <row r="60" spans="1:13" s="1" customFormat="1" x14ac:dyDescent="0.3">
      <c r="A60" s="69"/>
      <c r="B60" s="66"/>
      <c r="C60" s="66"/>
      <c r="D60" s="67"/>
      <c r="E60" s="68"/>
      <c r="F60" s="70"/>
    </row>
    <row r="61" spans="1:13" s="1" customFormat="1" x14ac:dyDescent="0.3">
      <c r="A61" s="69"/>
      <c r="B61" s="16" t="s">
        <v>33</v>
      </c>
      <c r="C61" s="66"/>
      <c r="D61" s="67"/>
      <c r="E61" s="68"/>
      <c r="F61" s="71">
        <f>SUM(F57:F60)</f>
        <v>0</v>
      </c>
    </row>
    <row r="62" spans="1:13" s="1" customFormat="1" x14ac:dyDescent="0.3">
      <c r="A62" s="69"/>
      <c r="B62" s="66"/>
      <c r="C62" s="66"/>
      <c r="D62" s="67"/>
      <c r="E62" s="68"/>
      <c r="F62" s="70"/>
    </row>
    <row r="63" spans="1:13" s="1" customFormat="1" x14ac:dyDescent="0.3">
      <c r="A63" s="69"/>
      <c r="B63" s="16" t="s">
        <v>34</v>
      </c>
      <c r="C63" s="66"/>
      <c r="D63" s="67"/>
      <c r="E63" s="68"/>
      <c r="F63" s="71">
        <f>F61*0.1</f>
        <v>0</v>
      </c>
      <c r="H63" s="9"/>
    </row>
    <row r="64" spans="1:13" x14ac:dyDescent="0.3">
      <c r="A64" s="65"/>
      <c r="B64" s="17"/>
      <c r="C64" s="17"/>
      <c r="D64" s="18"/>
      <c r="E64" s="19"/>
      <c r="F64" s="19"/>
      <c r="G64" s="3"/>
      <c r="H64" s="3"/>
      <c r="I64" s="3"/>
      <c r="J64" s="3"/>
      <c r="K64" s="3"/>
      <c r="L64" s="3"/>
      <c r="M64" s="3"/>
    </row>
    <row r="65" spans="1:13" s="7" customFormat="1" x14ac:dyDescent="0.3">
      <c r="A65" s="72"/>
      <c r="B65" s="73" t="s">
        <v>35</v>
      </c>
      <c r="C65" s="74"/>
      <c r="D65" s="75"/>
      <c r="E65" s="76"/>
      <c r="F65" s="77">
        <f>F61+F63</f>
        <v>0</v>
      </c>
      <c r="G65" s="97"/>
      <c r="H65" s="97"/>
      <c r="I65" s="97"/>
      <c r="J65" s="97"/>
      <c r="K65" s="97"/>
      <c r="L65" s="97"/>
      <c r="M65" s="97"/>
    </row>
    <row r="66" spans="1:13" x14ac:dyDescent="0.3">
      <c r="G66" s="3"/>
      <c r="H66" s="3"/>
      <c r="I66" s="3"/>
      <c r="J66" s="3"/>
      <c r="K66" s="3"/>
      <c r="L66" s="3"/>
      <c r="M66" s="3"/>
    </row>
  </sheetData>
  <mergeCells count="4">
    <mergeCell ref="A1:F1"/>
    <mergeCell ref="B12:E12"/>
    <mergeCell ref="B6:E6"/>
    <mergeCell ref="A2:F2"/>
  </mergeCells>
  <pageMargins left="0.7" right="0.7" top="0.75" bottom="0.75" header="0.3" footer="0.3"/>
  <pageSetup scale="84" orientation="portrait" r:id="rId1"/>
  <rowBreaks count="1" manualBreakCount="1">
    <brk id="12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BOQ-LOCHWAA DISPENSARY</vt:lpstr>
      <vt:lpstr>'BOQ-LOCHWAA DISPENSARY'!Print_Area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2025-03-28T15:31:56Z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23298772882E434E89E10ABE990BDE9D_13</vt:lpwstr>
  </property>
  <property fmtid="{D5CDD505-2E9C-101B-9397-08002B2CF9AE}" pid="3" name="KSOProductBuildVer">
    <vt:lpwstr>1033-12.2.0.18911</vt:lpwstr>
  </property>
</Properties>
</file>